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 อบต\งานแผน\ปี 65\แผน65\"/>
    </mc:Choice>
  </mc:AlternateContent>
  <bookViews>
    <workbookView xWindow="0" yWindow="0" windowWidth="24000" windowHeight="9630" activeTab="1"/>
  </bookViews>
  <sheets>
    <sheet name="สรุป ผ01" sheetId="1" r:id="rId1"/>
    <sheet name="บัญชีแผนชุมชน" sheetId="3" r:id="rId2"/>
    <sheet name="Sheet4" sheetId="4" r:id="rId3"/>
  </sheets>
  <definedNames>
    <definedName name="_xlnm.Print_Area" localSheetId="0">'สรุป ผ01'!$A$1:$M$43</definedName>
  </definedNames>
  <calcPr calcId="181029"/>
</workbook>
</file>

<file path=xl/calcChain.xml><?xml version="1.0" encoding="utf-8"?>
<calcChain xmlns="http://schemas.openxmlformats.org/spreadsheetml/2006/main">
  <c r="C17" i="3" l="1"/>
  <c r="D17" i="3"/>
  <c r="E17" i="3"/>
  <c r="F17" i="3"/>
  <c r="G17" i="3"/>
  <c r="H17" i="3"/>
  <c r="I17" i="3"/>
  <c r="J17" i="3"/>
  <c r="K17" i="3"/>
  <c r="L17" i="3"/>
  <c r="M17" i="3"/>
  <c r="B1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M7" i="3"/>
  <c r="L7" i="3"/>
  <c r="L22" i="1" l="1"/>
  <c r="L12" i="1" l="1"/>
  <c r="M12" i="1"/>
  <c r="L11" i="1"/>
  <c r="M11" i="1"/>
  <c r="L9" i="1"/>
  <c r="M9" i="1"/>
  <c r="J42" i="1"/>
  <c r="L39" i="1"/>
  <c r="M39" i="1"/>
  <c r="L41" i="1"/>
  <c r="M41" i="1"/>
  <c r="M37" i="1"/>
  <c r="L37" i="1"/>
  <c r="C34" i="1"/>
  <c r="D34" i="1"/>
  <c r="E34" i="1"/>
  <c r="F34" i="1"/>
  <c r="G34" i="1"/>
  <c r="H34" i="1"/>
  <c r="I34" i="1"/>
  <c r="J34" i="1"/>
  <c r="K34" i="1"/>
  <c r="B34" i="1"/>
  <c r="L33" i="1"/>
  <c r="M33" i="1"/>
  <c r="M32" i="1"/>
  <c r="L32" i="1"/>
  <c r="C23" i="1"/>
  <c r="D23" i="1"/>
  <c r="E23" i="1"/>
  <c r="F23" i="1"/>
  <c r="G23" i="1"/>
  <c r="H23" i="1"/>
  <c r="I23" i="1"/>
  <c r="J23" i="1"/>
  <c r="K23" i="1"/>
  <c r="B23" i="1"/>
  <c r="L34" i="1" l="1"/>
  <c r="M34" i="1"/>
  <c r="M20" i="1"/>
  <c r="M22" i="1"/>
  <c r="M18" i="1"/>
  <c r="L20" i="1"/>
  <c r="L18" i="1"/>
  <c r="L23" i="1" l="1"/>
  <c r="M23" i="1"/>
  <c r="I42" i="1"/>
  <c r="C16" i="1"/>
  <c r="D16" i="1"/>
  <c r="E16" i="1"/>
  <c r="F16" i="1"/>
  <c r="G16" i="1"/>
  <c r="H16" i="1"/>
  <c r="I16" i="1"/>
  <c r="J16" i="1"/>
  <c r="K16" i="1"/>
  <c r="B16" i="1"/>
  <c r="M10" i="1"/>
  <c r="M13" i="1"/>
  <c r="M14" i="1"/>
  <c r="L10" i="1"/>
  <c r="L13" i="1"/>
  <c r="L14" i="1"/>
  <c r="H42" i="1"/>
  <c r="M16" i="1" l="1"/>
  <c r="L16" i="1"/>
  <c r="I43" i="1"/>
  <c r="H43" i="1"/>
  <c r="K42" i="1"/>
  <c r="G42" i="1"/>
  <c r="F42" i="1"/>
  <c r="F43" i="1" s="1"/>
  <c r="E42" i="1"/>
  <c r="E43" i="1" s="1"/>
  <c r="D42" i="1"/>
  <c r="D43" i="1" s="1"/>
  <c r="C42" i="1"/>
  <c r="C43" i="1" s="1"/>
  <c r="B42" i="1"/>
  <c r="B43" i="1" s="1"/>
  <c r="M42" i="1"/>
  <c r="L42" i="1"/>
  <c r="G43" i="1"/>
  <c r="K43" i="1"/>
  <c r="M43" i="1" l="1"/>
  <c r="L43" i="1"/>
</calcChain>
</file>

<file path=xl/sharedStrings.xml><?xml version="1.0" encoding="utf-8"?>
<sst xmlns="http://schemas.openxmlformats.org/spreadsheetml/2006/main" count="145" uniqueCount="61">
  <si>
    <t>บัญชีสรุปโครงการพัฒนา</t>
  </si>
  <si>
    <t>องค์การบริหารส่วนตำบลบ้านโนน</t>
  </si>
  <si>
    <t>จำนวน</t>
  </si>
  <si>
    <t>โครงการ</t>
  </si>
  <si>
    <t>งบประมาณ</t>
  </si>
  <si>
    <t>(บาท)</t>
  </si>
  <si>
    <t>รวม</t>
  </si>
  <si>
    <t>รวมทั้งสิ้น</t>
  </si>
  <si>
    <t>ปี  2561</t>
  </si>
  <si>
    <t>ปี  2562</t>
  </si>
  <si>
    <t>ยุทธศาสตร์</t>
  </si>
  <si>
    <t>1.การพัฒนาด้านการพัฒนาคนและสังคม</t>
  </si>
  <si>
    <t>ปี  2563</t>
  </si>
  <si>
    <t>ปี  2564</t>
  </si>
  <si>
    <t>2.การพัฒนาเมืองและชุมชนให้น่าอยู่</t>
  </si>
  <si>
    <t xml:space="preserve">   2.2 แผนงานการรักษาความสงบภายใน</t>
  </si>
  <si>
    <t xml:space="preserve">  2.3 แผนงานสร้างความเข้มแข็งของชุมชน</t>
  </si>
  <si>
    <t>3.การพัฒนาเศรษฐกิจชุมชนเพื่อการแข่งขัน</t>
  </si>
  <si>
    <t xml:space="preserve">   3.1 แผนงานการเกษตร</t>
  </si>
  <si>
    <t>4.การพัฒนาด้านการบริหารจัดการทรัพยากร</t>
  </si>
  <si>
    <t>ธรรมชาติและสิ่งแวดล้อม</t>
  </si>
  <si>
    <t xml:space="preserve">   4.1 แผนงานการเกษตร</t>
  </si>
  <si>
    <t xml:space="preserve">   4.3 แผนงานสาธารณสุข</t>
  </si>
  <si>
    <t xml:space="preserve">                   </t>
  </si>
  <si>
    <t>แผนพัฒนาท้องถิ่น (พ.ศ.2561-2565)</t>
  </si>
  <si>
    <t>แผนพัฒนาท้องถิ่น  (พ.ศ.2561-2565)</t>
  </si>
  <si>
    <t xml:space="preserve">   1.1 แผนงานบริหารงานทั่วไป</t>
  </si>
  <si>
    <t xml:space="preserve">   1.2 แผนงานการศึกษา</t>
  </si>
  <si>
    <t xml:space="preserve">   1.6 แผนงานสร้างความเข็มแข็ง</t>
  </si>
  <si>
    <t xml:space="preserve">        ของชุมชน</t>
  </si>
  <si>
    <t>ปี  2565</t>
  </si>
  <si>
    <t xml:space="preserve"> แบบ ผ. 01</t>
  </si>
  <si>
    <r>
      <t xml:space="preserve">                </t>
    </r>
    <r>
      <rPr>
        <b/>
        <sz val="16"/>
        <color theme="1"/>
        <rFont val="TH SarabunPSK"/>
        <family val="2"/>
      </rPr>
      <t xml:space="preserve"> 2. บัญชีสรุปโครงการพัฒนาท้องถิ่น</t>
    </r>
  </si>
  <si>
    <t>รวม  5  ปี</t>
  </si>
  <si>
    <t xml:space="preserve">   3.2 แผนงานการพาณิชย์</t>
  </si>
  <si>
    <t>โครงการพัฒนาที่นำมา</t>
  </si>
  <si>
    <t>จากแผนพัฒนาหมู่บ้าน</t>
  </si>
  <si>
    <t>และแผนพัฒนาชุมชน</t>
  </si>
  <si>
    <t>ปี 2566</t>
  </si>
  <si>
    <t>ปี 2567</t>
  </si>
  <si>
    <t>ปี 2568</t>
  </si>
  <si>
    <t>ปี 2569</t>
  </si>
  <si>
    <t>ปี 2570</t>
  </si>
  <si>
    <t>รวม 5 ปี</t>
  </si>
  <si>
    <t>บ้านโนน หมู่ที่ 1</t>
  </si>
  <si>
    <t>บ้านโนน หมู่ที่ 2</t>
  </si>
  <si>
    <t>บ้านโพธิ์ศรี หมู่ที่ 3</t>
  </si>
  <si>
    <t>บ้านกุดทิง หมู่ที 4</t>
  </si>
  <si>
    <t>บ้านนายม หมู่ที่ 5</t>
  </si>
  <si>
    <t>บ้านโคกใหม่ หมู่ที่ 6</t>
  </si>
  <si>
    <t>บ้านดงซำ  หมู่ที่ 7</t>
  </si>
  <si>
    <t>บ้านแห้วคำ หมู่ที่ 8</t>
  </si>
  <si>
    <t>บ้านแห้ว หมู่ที่ 9</t>
  </si>
  <si>
    <t xml:space="preserve"> ผ 01/1</t>
  </si>
  <si>
    <t>บัญชีสรุปโครงการพัฒนาที่นำมาจากแผนพัฒนาหมู่บ้านและแผนชุมชน</t>
  </si>
  <si>
    <t xml:space="preserve">                                                                              องค์การบริหารส่วนตำบลบ้านโนน</t>
  </si>
  <si>
    <t xml:space="preserve">   1.3 แผนงานศาสนาและนันทนาการ</t>
  </si>
  <si>
    <t xml:space="preserve">   1.4  แผนงานสาธารณสุข</t>
  </si>
  <si>
    <t xml:space="preserve">   1.5 แผนงานสังคมสงเคราะห์</t>
  </si>
  <si>
    <t xml:space="preserve">   2.1 แผนงานอุตสาหกรรมและการโยธา</t>
  </si>
  <si>
    <t xml:space="preserve">   4.2 แผนงานอุตสหกรรมและการโยธา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</si>
</sst>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3" xfId="0" applyFont="1" applyBorder="1"/>
    <xf numFmtId="0" fontId="3" fillId="0" borderId="0" xfId="0" applyFont="1" applyAlignment="1"/>
    <xf numFmtId="0" fontId="3" fillId="0" borderId="0" xfId="0" applyFont="1"/>
    <xf numFmtId="0" fontId="2" fillId="0" borderId="2" xfId="0" applyFont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187" fontId="2" fillId="0" borderId="3" xfId="0" applyNumberFormat="1" applyFont="1" applyBorder="1"/>
    <xf numFmtId="3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87" fontId="2" fillId="0" borderId="0" xfId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187" fontId="2" fillId="0" borderId="2" xfId="0" applyNumberFormat="1" applyFont="1" applyBorder="1"/>
    <xf numFmtId="0" fontId="3" fillId="0" borderId="1" xfId="0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3" xfId="0" applyNumberFormat="1" applyFont="1" applyBorder="1" applyAlignment="1">
      <alignment horizontal="center"/>
    </xf>
    <xf numFmtId="187" fontId="6" fillId="0" borderId="3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187" fontId="6" fillId="0" borderId="1" xfId="1" applyNumberFormat="1" applyFont="1" applyBorder="1" applyAlignment="1">
      <alignment horizontal="center"/>
    </xf>
    <xf numFmtId="0" fontId="3" fillId="0" borderId="0" xfId="0" applyFont="1" applyBorder="1" applyAlignment="1"/>
    <xf numFmtId="187" fontId="6" fillId="0" borderId="0" xfId="1" applyNumberFormat="1" applyFont="1"/>
    <xf numFmtId="187" fontId="6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87" fontId="3" fillId="0" borderId="0" xfId="1" applyNumberFormat="1" applyFont="1" applyAlignment="1"/>
    <xf numFmtId="187" fontId="2" fillId="0" borderId="0" xfId="1" applyNumberFormat="1" applyFont="1"/>
    <xf numFmtId="3" fontId="6" fillId="0" borderId="1" xfId="0" applyNumberFormat="1" applyFont="1" applyBorder="1" applyAlignment="1">
      <alignment horizontal="center"/>
    </xf>
    <xf numFmtId="187" fontId="4" fillId="0" borderId="1" xfId="1" applyNumberFormat="1" applyFont="1" applyBorder="1" applyAlignment="1">
      <alignment horizontal="center" vertical="top"/>
    </xf>
    <xf numFmtId="187" fontId="2" fillId="0" borderId="3" xfId="1" applyNumberFormat="1" applyFont="1" applyBorder="1" applyAlignment="1">
      <alignment horizontal="center"/>
    </xf>
    <xf numFmtId="187" fontId="2" fillId="0" borderId="4" xfId="1" applyNumberFormat="1" applyFont="1" applyBorder="1" applyAlignment="1">
      <alignment horizontal="center"/>
    </xf>
    <xf numFmtId="187" fontId="2" fillId="0" borderId="2" xfId="1" applyNumberFormat="1" applyFont="1" applyBorder="1"/>
    <xf numFmtId="187" fontId="2" fillId="0" borderId="3" xfId="1" applyNumberFormat="1" applyFont="1" applyBorder="1"/>
    <xf numFmtId="187" fontId="2" fillId="0" borderId="4" xfId="1" applyNumberFormat="1" applyFont="1" applyBorder="1"/>
    <xf numFmtId="187" fontId="2" fillId="0" borderId="1" xfId="1" applyNumberFormat="1" applyFont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topLeftCell="A37" zoomScale="90" zoomScaleNormal="100" zoomScaleSheetLayoutView="90" workbookViewId="0">
      <selection activeCell="B43" sqref="B43"/>
    </sheetView>
  </sheetViews>
  <sheetFormatPr defaultColWidth="10" defaultRowHeight="21.75" x14ac:dyDescent="0.5"/>
  <cols>
    <col min="1" max="1" width="28.25" style="5" customWidth="1"/>
    <col min="2" max="2" width="6.875" style="5" customWidth="1"/>
    <col min="3" max="3" width="9.625" style="5" customWidth="1"/>
    <col min="4" max="4" width="7.375" style="5" customWidth="1"/>
    <col min="5" max="5" width="9.375" style="5" customWidth="1"/>
    <col min="6" max="6" width="7.75" style="5" customWidth="1"/>
    <col min="7" max="7" width="9.25" style="5" customWidth="1"/>
    <col min="8" max="8" width="7.25" style="5" customWidth="1"/>
    <col min="9" max="9" width="9.375" style="5" customWidth="1"/>
    <col min="10" max="10" width="7.625" style="5" customWidth="1"/>
    <col min="11" max="11" width="9.625" style="5" customWidth="1"/>
    <col min="12" max="12" width="7.75" style="5" customWidth="1"/>
    <col min="13" max="13" width="9.875" style="5" customWidth="1"/>
    <col min="14" max="15" width="10" style="5"/>
    <col min="16" max="16" width="10" style="43"/>
    <col min="17" max="16384" width="10" style="5"/>
  </cols>
  <sheetData>
    <row r="1" spans="1:18" s="3" customFormat="1" ht="22.5" customHeight="1" x14ac:dyDescent="0.55000000000000004">
      <c r="A1" s="2" t="s">
        <v>32</v>
      </c>
      <c r="B1" s="2"/>
      <c r="C1" s="2" t="s">
        <v>23</v>
      </c>
      <c r="D1" s="2"/>
      <c r="E1" s="2"/>
      <c r="F1" s="2"/>
      <c r="G1" s="2"/>
      <c r="H1" s="2"/>
      <c r="I1" s="2"/>
      <c r="J1" s="2"/>
      <c r="K1" s="2"/>
      <c r="L1" s="38"/>
      <c r="M1" s="24" t="s">
        <v>31</v>
      </c>
      <c r="N1" s="2"/>
      <c r="O1" s="2"/>
      <c r="P1" s="42"/>
      <c r="Q1" s="2"/>
      <c r="R1" s="2"/>
    </row>
    <row r="2" spans="1:18" s="3" customFormat="1" x14ac:dyDescent="0.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"/>
      <c r="O2" s="2"/>
      <c r="P2" s="42"/>
      <c r="Q2" s="2"/>
      <c r="R2" s="2"/>
    </row>
    <row r="3" spans="1:18" s="3" customFormat="1" x14ac:dyDescent="0.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"/>
      <c r="O3" s="2"/>
      <c r="P3" s="42"/>
      <c r="Q3" s="2"/>
      <c r="R3" s="2"/>
    </row>
    <row r="4" spans="1:18" s="3" customFormat="1" x14ac:dyDescent="0.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"/>
      <c r="O4" s="2"/>
      <c r="P4" s="42"/>
      <c r="Q4" s="2"/>
      <c r="R4" s="2"/>
    </row>
    <row r="5" spans="1:18" x14ac:dyDescent="0.5">
      <c r="A5" s="4"/>
      <c r="B5" s="54" t="s">
        <v>8</v>
      </c>
      <c r="C5" s="55"/>
      <c r="D5" s="54" t="s">
        <v>9</v>
      </c>
      <c r="E5" s="55"/>
      <c r="F5" s="54" t="s">
        <v>12</v>
      </c>
      <c r="G5" s="55"/>
      <c r="H5" s="54" t="s">
        <v>13</v>
      </c>
      <c r="I5" s="55"/>
      <c r="J5" s="54" t="s">
        <v>30</v>
      </c>
      <c r="K5" s="55"/>
      <c r="L5" s="54" t="s">
        <v>33</v>
      </c>
      <c r="M5" s="55"/>
    </row>
    <row r="6" spans="1:18" x14ac:dyDescent="0.5">
      <c r="A6" s="6" t="s">
        <v>10</v>
      </c>
      <c r="B6" s="7" t="s">
        <v>2</v>
      </c>
      <c r="C6" s="7" t="s">
        <v>4</v>
      </c>
      <c r="D6" s="7" t="s">
        <v>2</v>
      </c>
      <c r="E6" s="7" t="s">
        <v>4</v>
      </c>
      <c r="F6" s="7" t="s">
        <v>2</v>
      </c>
      <c r="G6" s="7" t="s">
        <v>4</v>
      </c>
      <c r="H6" s="7" t="s">
        <v>2</v>
      </c>
      <c r="I6" s="7" t="s">
        <v>4</v>
      </c>
      <c r="J6" s="7" t="s">
        <v>2</v>
      </c>
      <c r="K6" s="7" t="s">
        <v>4</v>
      </c>
      <c r="L6" s="7" t="s">
        <v>2</v>
      </c>
      <c r="M6" s="7" t="s">
        <v>4</v>
      </c>
    </row>
    <row r="7" spans="1:18" x14ac:dyDescent="0.5">
      <c r="A7" s="8"/>
      <c r="B7" s="9" t="s">
        <v>3</v>
      </c>
      <c r="C7" s="9" t="s">
        <v>5</v>
      </c>
      <c r="D7" s="9" t="s">
        <v>3</v>
      </c>
      <c r="E7" s="9" t="s">
        <v>5</v>
      </c>
      <c r="F7" s="9" t="s">
        <v>3</v>
      </c>
      <c r="G7" s="9" t="s">
        <v>5</v>
      </c>
      <c r="H7" s="9" t="s">
        <v>3</v>
      </c>
      <c r="I7" s="9" t="s">
        <v>5</v>
      </c>
      <c r="J7" s="9" t="s">
        <v>3</v>
      </c>
      <c r="K7" s="9" t="s">
        <v>5</v>
      </c>
      <c r="L7" s="9" t="s">
        <v>3</v>
      </c>
      <c r="M7" s="9" t="s">
        <v>5</v>
      </c>
    </row>
    <row r="8" spans="1:18" x14ac:dyDescent="0.5">
      <c r="A8" s="35" t="s">
        <v>11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8" s="33" customFormat="1" ht="19.5" x14ac:dyDescent="0.45">
      <c r="A9" s="28" t="s">
        <v>26</v>
      </c>
      <c r="B9" s="29">
        <v>27</v>
      </c>
      <c r="C9" s="30">
        <v>1908500</v>
      </c>
      <c r="D9" s="29">
        <v>27</v>
      </c>
      <c r="E9" s="30">
        <v>1908500</v>
      </c>
      <c r="F9" s="29">
        <v>27</v>
      </c>
      <c r="G9" s="30">
        <v>1908500</v>
      </c>
      <c r="H9" s="29">
        <v>27</v>
      </c>
      <c r="I9" s="30">
        <v>1908500</v>
      </c>
      <c r="J9" s="29">
        <v>27</v>
      </c>
      <c r="K9" s="30">
        <v>1908500</v>
      </c>
      <c r="L9" s="31">
        <f>B9+D9+F9+H9+J9</f>
        <v>135</v>
      </c>
      <c r="M9" s="32">
        <f>C9+G9+K9+E9+I9</f>
        <v>9542500</v>
      </c>
      <c r="P9" s="39"/>
    </row>
    <row r="10" spans="1:18" s="33" customFormat="1" ht="19.5" x14ac:dyDescent="0.45">
      <c r="A10" s="27" t="s">
        <v>27</v>
      </c>
      <c r="B10" s="29">
        <v>46</v>
      </c>
      <c r="C10" s="30">
        <v>5556736</v>
      </c>
      <c r="D10" s="29">
        <v>46</v>
      </c>
      <c r="E10" s="30">
        <v>5556736</v>
      </c>
      <c r="F10" s="29">
        <v>46</v>
      </c>
      <c r="G10" s="30">
        <v>5556736</v>
      </c>
      <c r="H10" s="29">
        <v>46</v>
      </c>
      <c r="I10" s="30">
        <v>5556736</v>
      </c>
      <c r="J10" s="29">
        <v>46</v>
      </c>
      <c r="K10" s="30">
        <v>5556736</v>
      </c>
      <c r="L10" s="31">
        <f t="shared" ref="L10:L14" si="0">B10+D10+F10+H10+J10</f>
        <v>230</v>
      </c>
      <c r="M10" s="32">
        <f t="shared" ref="M10:M14" si="1">C10+G10+K10+E10+I10</f>
        <v>27783680</v>
      </c>
      <c r="P10" s="39"/>
    </row>
    <row r="11" spans="1:18" s="33" customFormat="1" ht="19.5" x14ac:dyDescent="0.45">
      <c r="A11" s="27" t="s">
        <v>56</v>
      </c>
      <c r="B11" s="29">
        <v>10</v>
      </c>
      <c r="C11" s="30">
        <v>440000</v>
      </c>
      <c r="D11" s="29">
        <v>10</v>
      </c>
      <c r="E11" s="30">
        <v>440000</v>
      </c>
      <c r="F11" s="29">
        <v>10</v>
      </c>
      <c r="G11" s="30">
        <v>440000</v>
      </c>
      <c r="H11" s="29">
        <v>10</v>
      </c>
      <c r="I11" s="30">
        <v>440000</v>
      </c>
      <c r="J11" s="29">
        <v>10</v>
      </c>
      <c r="K11" s="30">
        <v>440000</v>
      </c>
      <c r="L11" s="31">
        <f t="shared" ref="L11" si="2">B11+D11+F11+H11+J11</f>
        <v>50</v>
      </c>
      <c r="M11" s="32">
        <f t="shared" ref="M11" si="3">C11+G11+K11+E11+I11</f>
        <v>2200000</v>
      </c>
      <c r="P11" s="39"/>
    </row>
    <row r="12" spans="1:18" s="33" customFormat="1" ht="19.5" x14ac:dyDescent="0.45">
      <c r="A12" s="27" t="s">
        <v>57</v>
      </c>
      <c r="B12" s="29">
        <v>27</v>
      </c>
      <c r="C12" s="30">
        <v>1320000</v>
      </c>
      <c r="D12" s="29">
        <v>27</v>
      </c>
      <c r="E12" s="30">
        <v>1320000</v>
      </c>
      <c r="F12" s="29">
        <v>27</v>
      </c>
      <c r="G12" s="30">
        <v>1320000</v>
      </c>
      <c r="H12" s="29">
        <v>27</v>
      </c>
      <c r="I12" s="30">
        <v>1320000</v>
      </c>
      <c r="J12" s="29">
        <v>27</v>
      </c>
      <c r="K12" s="30">
        <v>1320000</v>
      </c>
      <c r="L12" s="31">
        <f t="shared" ref="L12" si="4">B12+D12+F12+H12+J12</f>
        <v>135</v>
      </c>
      <c r="M12" s="32">
        <f t="shared" ref="M12" si="5">C12+G12+K12+E12+I12</f>
        <v>6600000</v>
      </c>
      <c r="P12" s="39"/>
    </row>
    <row r="13" spans="1:18" s="33" customFormat="1" ht="19.5" x14ac:dyDescent="0.45">
      <c r="A13" s="27" t="s">
        <v>58</v>
      </c>
      <c r="B13" s="29">
        <v>13</v>
      </c>
      <c r="C13" s="30">
        <v>510000</v>
      </c>
      <c r="D13" s="29">
        <v>13</v>
      </c>
      <c r="E13" s="30">
        <v>510000</v>
      </c>
      <c r="F13" s="29">
        <v>13</v>
      </c>
      <c r="G13" s="30">
        <v>510000</v>
      </c>
      <c r="H13" s="29">
        <v>13</v>
      </c>
      <c r="I13" s="30">
        <v>510000</v>
      </c>
      <c r="J13" s="29">
        <v>13</v>
      </c>
      <c r="K13" s="30">
        <v>510000</v>
      </c>
      <c r="L13" s="31">
        <f t="shared" si="0"/>
        <v>65</v>
      </c>
      <c r="M13" s="32">
        <f t="shared" si="1"/>
        <v>2550000</v>
      </c>
      <c r="P13" s="39"/>
    </row>
    <row r="14" spans="1:18" s="33" customFormat="1" ht="19.5" x14ac:dyDescent="0.45">
      <c r="A14" s="27" t="s">
        <v>28</v>
      </c>
      <c r="B14" s="29">
        <v>3</v>
      </c>
      <c r="C14" s="30">
        <v>60000</v>
      </c>
      <c r="D14" s="29">
        <v>3</v>
      </c>
      <c r="E14" s="30">
        <v>60000</v>
      </c>
      <c r="F14" s="29">
        <v>3</v>
      </c>
      <c r="G14" s="30">
        <v>60000</v>
      </c>
      <c r="H14" s="29">
        <v>3</v>
      </c>
      <c r="I14" s="30">
        <v>60000</v>
      </c>
      <c r="J14" s="29">
        <v>3</v>
      </c>
      <c r="K14" s="30">
        <v>60000</v>
      </c>
      <c r="L14" s="31">
        <f t="shared" si="0"/>
        <v>15</v>
      </c>
      <c r="M14" s="32">
        <f t="shared" si="1"/>
        <v>300000</v>
      </c>
      <c r="P14" s="39"/>
    </row>
    <row r="15" spans="1:18" s="33" customFormat="1" ht="19.5" x14ac:dyDescent="0.45">
      <c r="A15" s="27" t="s">
        <v>29</v>
      </c>
      <c r="B15" s="29"/>
      <c r="C15" s="30"/>
      <c r="D15" s="29"/>
      <c r="E15" s="30"/>
      <c r="F15" s="29"/>
      <c r="G15" s="31"/>
      <c r="H15" s="31"/>
      <c r="I15" s="31"/>
      <c r="J15" s="31"/>
      <c r="K15" s="31"/>
      <c r="L15" s="31"/>
      <c r="M15" s="32"/>
      <c r="P15" s="39"/>
    </row>
    <row r="16" spans="1:18" s="39" customFormat="1" ht="19.5" x14ac:dyDescent="0.45">
      <c r="A16" s="37" t="s">
        <v>6</v>
      </c>
      <c r="B16" s="40">
        <f t="shared" ref="B16:M16" si="6">SUM(B9:B15)</f>
        <v>126</v>
      </c>
      <c r="C16" s="40">
        <f t="shared" si="6"/>
        <v>9795236</v>
      </c>
      <c r="D16" s="40">
        <f t="shared" si="6"/>
        <v>126</v>
      </c>
      <c r="E16" s="40">
        <f t="shared" si="6"/>
        <v>9795236</v>
      </c>
      <c r="F16" s="40">
        <f t="shared" si="6"/>
        <v>126</v>
      </c>
      <c r="G16" s="40">
        <f t="shared" si="6"/>
        <v>9795236</v>
      </c>
      <c r="H16" s="40">
        <f t="shared" si="6"/>
        <v>126</v>
      </c>
      <c r="I16" s="40">
        <f t="shared" si="6"/>
        <v>9795236</v>
      </c>
      <c r="J16" s="40">
        <f t="shared" si="6"/>
        <v>126</v>
      </c>
      <c r="K16" s="40">
        <f t="shared" si="6"/>
        <v>9795236</v>
      </c>
      <c r="L16" s="40">
        <f t="shared" si="6"/>
        <v>630</v>
      </c>
      <c r="M16" s="40">
        <f t="shared" si="6"/>
        <v>48976180</v>
      </c>
    </row>
    <row r="17" spans="1:18" s="33" customFormat="1" ht="19.5" x14ac:dyDescent="0.45">
      <c r="A17" s="35" t="s">
        <v>14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P17" s="39"/>
    </row>
    <row r="18" spans="1:18" s="33" customFormat="1" ht="19.5" x14ac:dyDescent="0.45">
      <c r="A18" s="28" t="s">
        <v>59</v>
      </c>
      <c r="B18" s="29">
        <v>303</v>
      </c>
      <c r="C18" s="30">
        <v>67655400</v>
      </c>
      <c r="D18" s="29">
        <v>303</v>
      </c>
      <c r="E18" s="30">
        <v>67655400</v>
      </c>
      <c r="F18" s="29">
        <v>303</v>
      </c>
      <c r="G18" s="30">
        <v>67655400</v>
      </c>
      <c r="H18" s="29">
        <v>303</v>
      </c>
      <c r="I18" s="30">
        <v>67655400</v>
      </c>
      <c r="J18" s="29">
        <v>303</v>
      </c>
      <c r="K18" s="30">
        <v>67655400</v>
      </c>
      <c r="L18" s="31">
        <f t="shared" ref="L18:L20" si="7">B18+D18+F18+H18+J18</f>
        <v>1515</v>
      </c>
      <c r="M18" s="32">
        <f>C18+I18+G18+K18+E18</f>
        <v>338277000</v>
      </c>
      <c r="P18" s="39"/>
    </row>
    <row r="19" spans="1:18" s="33" customFormat="1" ht="19.5" x14ac:dyDescent="0.45">
      <c r="A19" s="28"/>
      <c r="B19" s="29"/>
      <c r="C19" s="30"/>
      <c r="D19" s="29"/>
      <c r="E19" s="30"/>
      <c r="F19" s="29"/>
      <c r="G19" s="31"/>
      <c r="H19" s="31"/>
      <c r="I19" s="31"/>
      <c r="J19" s="31"/>
      <c r="K19" s="31"/>
      <c r="L19" s="31"/>
      <c r="M19" s="32"/>
      <c r="P19" s="39"/>
    </row>
    <row r="20" spans="1:18" s="33" customFormat="1" ht="19.5" x14ac:dyDescent="0.45">
      <c r="A20" s="27" t="s">
        <v>15</v>
      </c>
      <c r="B20" s="29">
        <v>10</v>
      </c>
      <c r="C20" s="30">
        <v>610000</v>
      </c>
      <c r="D20" s="29">
        <v>10</v>
      </c>
      <c r="E20" s="30">
        <v>610000</v>
      </c>
      <c r="F20" s="29">
        <v>10</v>
      </c>
      <c r="G20" s="30">
        <v>610000</v>
      </c>
      <c r="H20" s="29">
        <v>10</v>
      </c>
      <c r="I20" s="30">
        <v>610000</v>
      </c>
      <c r="J20" s="29">
        <v>10</v>
      </c>
      <c r="K20" s="30">
        <v>610000</v>
      </c>
      <c r="L20" s="31">
        <f t="shared" si="7"/>
        <v>50</v>
      </c>
      <c r="M20" s="32">
        <f t="shared" ref="M20:M22" si="8">C20+I20+G20+K20+E20</f>
        <v>3050000</v>
      </c>
      <c r="P20" s="39"/>
    </row>
    <row r="21" spans="1:18" s="33" customFormat="1" ht="19.5" x14ac:dyDescent="0.45">
      <c r="A21" s="27"/>
      <c r="B21" s="29"/>
      <c r="C21" s="30"/>
      <c r="D21" s="29"/>
      <c r="E21" s="30"/>
      <c r="F21" s="29"/>
      <c r="G21" s="31"/>
      <c r="H21" s="31"/>
      <c r="I21" s="31"/>
      <c r="J21" s="31"/>
      <c r="K21" s="31"/>
      <c r="L21" s="31"/>
      <c r="M21" s="32"/>
      <c r="P21" s="39"/>
    </row>
    <row r="22" spans="1:18" s="33" customFormat="1" ht="19.5" x14ac:dyDescent="0.45">
      <c r="A22" s="27" t="s">
        <v>16</v>
      </c>
      <c r="B22" s="29">
        <v>4</v>
      </c>
      <c r="C22" s="30">
        <v>420000</v>
      </c>
      <c r="D22" s="29">
        <v>4</v>
      </c>
      <c r="E22" s="30">
        <v>420000</v>
      </c>
      <c r="F22" s="29">
        <v>4</v>
      </c>
      <c r="G22" s="30">
        <v>420000</v>
      </c>
      <c r="H22" s="29">
        <v>4</v>
      </c>
      <c r="I22" s="30">
        <v>420000</v>
      </c>
      <c r="J22" s="29">
        <v>4</v>
      </c>
      <c r="K22" s="30">
        <v>420000</v>
      </c>
      <c r="L22" s="31">
        <f>B22+D22+F22+H22+J22</f>
        <v>20</v>
      </c>
      <c r="M22" s="32">
        <f t="shared" si="8"/>
        <v>2100000</v>
      </c>
      <c r="P22" s="39"/>
    </row>
    <row r="23" spans="1:18" s="33" customFormat="1" ht="19.5" x14ac:dyDescent="0.45">
      <c r="A23" s="34" t="s">
        <v>6</v>
      </c>
      <c r="B23" s="34">
        <f>SUM(B18:B22)</f>
        <v>317</v>
      </c>
      <c r="C23" s="34">
        <f t="shared" ref="C23:M23" si="9">SUM(C18:C22)</f>
        <v>68685400</v>
      </c>
      <c r="D23" s="34">
        <f t="shared" si="9"/>
        <v>317</v>
      </c>
      <c r="E23" s="34">
        <f t="shared" si="9"/>
        <v>68685400</v>
      </c>
      <c r="F23" s="34">
        <f t="shared" si="9"/>
        <v>317</v>
      </c>
      <c r="G23" s="34">
        <f t="shared" si="9"/>
        <v>68685400</v>
      </c>
      <c r="H23" s="34">
        <f t="shared" si="9"/>
        <v>317</v>
      </c>
      <c r="I23" s="34">
        <f t="shared" si="9"/>
        <v>68685400</v>
      </c>
      <c r="J23" s="34">
        <f t="shared" si="9"/>
        <v>317</v>
      </c>
      <c r="K23" s="34">
        <f t="shared" si="9"/>
        <v>68685400</v>
      </c>
      <c r="L23" s="34">
        <f t="shared" si="9"/>
        <v>1585</v>
      </c>
      <c r="M23" s="34">
        <f t="shared" si="9"/>
        <v>343427000</v>
      </c>
      <c r="P23" s="39"/>
    </row>
    <row r="24" spans="1:18" s="3" customFormat="1" ht="22.5" customHeight="1" x14ac:dyDescent="0.55000000000000004">
      <c r="A24" s="2" t="s">
        <v>32</v>
      </c>
      <c r="B24" s="2"/>
      <c r="C24" s="2" t="s">
        <v>23</v>
      </c>
      <c r="D24" s="2"/>
      <c r="E24" s="2"/>
      <c r="F24" s="2"/>
      <c r="G24" s="2"/>
      <c r="H24" s="2"/>
      <c r="I24" s="2"/>
      <c r="J24" s="2"/>
      <c r="K24" s="2"/>
      <c r="L24" s="38"/>
      <c r="M24" s="24" t="s">
        <v>31</v>
      </c>
      <c r="N24" s="2"/>
      <c r="O24" s="2"/>
      <c r="P24" s="42"/>
      <c r="Q24" s="2"/>
      <c r="R24" s="2"/>
    </row>
    <row r="25" spans="1:18" s="3" customFormat="1" x14ac:dyDescent="0.5">
      <c r="A25" s="52" t="s">
        <v>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2"/>
      <c r="O25" s="2"/>
      <c r="P25" s="42"/>
      <c r="Q25" s="2"/>
      <c r="R25" s="2"/>
    </row>
    <row r="26" spans="1:18" s="3" customFormat="1" x14ac:dyDescent="0.5">
      <c r="A26" s="52" t="s">
        <v>25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2"/>
      <c r="O26" s="2"/>
      <c r="P26" s="42"/>
      <c r="Q26" s="2"/>
      <c r="R26" s="2"/>
    </row>
    <row r="27" spans="1:18" s="3" customFormat="1" x14ac:dyDescent="0.5">
      <c r="A27" s="53" t="s">
        <v>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2"/>
      <c r="O27" s="2"/>
      <c r="P27" s="42"/>
      <c r="Q27" s="2"/>
      <c r="R27" s="2"/>
    </row>
    <row r="28" spans="1:18" x14ac:dyDescent="0.5">
      <c r="A28" s="4"/>
      <c r="B28" s="54" t="s">
        <v>8</v>
      </c>
      <c r="C28" s="55"/>
      <c r="D28" s="54" t="s">
        <v>9</v>
      </c>
      <c r="E28" s="55"/>
      <c r="F28" s="54" t="s">
        <v>12</v>
      </c>
      <c r="G28" s="55"/>
      <c r="H28" s="54" t="s">
        <v>13</v>
      </c>
      <c r="I28" s="56"/>
      <c r="J28" s="54" t="s">
        <v>30</v>
      </c>
      <c r="K28" s="56"/>
      <c r="L28" s="54" t="s">
        <v>33</v>
      </c>
      <c r="M28" s="55"/>
    </row>
    <row r="29" spans="1:18" x14ac:dyDescent="0.5">
      <c r="A29" s="6" t="s">
        <v>10</v>
      </c>
      <c r="B29" s="7" t="s">
        <v>2</v>
      </c>
      <c r="C29" s="7" t="s">
        <v>4</v>
      </c>
      <c r="D29" s="7" t="s">
        <v>2</v>
      </c>
      <c r="E29" s="7" t="s">
        <v>4</v>
      </c>
      <c r="F29" s="7" t="s">
        <v>2</v>
      </c>
      <c r="G29" s="7" t="s">
        <v>4</v>
      </c>
      <c r="H29" s="7" t="s">
        <v>2</v>
      </c>
      <c r="I29" s="7" t="s">
        <v>4</v>
      </c>
      <c r="J29" s="7" t="s">
        <v>2</v>
      </c>
      <c r="K29" s="7" t="s">
        <v>4</v>
      </c>
      <c r="L29" s="7" t="s">
        <v>2</v>
      </c>
      <c r="M29" s="7" t="s">
        <v>4</v>
      </c>
    </row>
    <row r="30" spans="1:18" x14ac:dyDescent="0.5">
      <c r="A30" s="8"/>
      <c r="B30" s="9" t="s">
        <v>3</v>
      </c>
      <c r="C30" s="9" t="s">
        <v>5</v>
      </c>
      <c r="D30" s="9" t="s">
        <v>3</v>
      </c>
      <c r="E30" s="9" t="s">
        <v>5</v>
      </c>
      <c r="F30" s="9" t="s">
        <v>3</v>
      </c>
      <c r="G30" s="9" t="s">
        <v>5</v>
      </c>
      <c r="H30" s="9" t="s">
        <v>3</v>
      </c>
      <c r="I30" s="9" t="s">
        <v>5</v>
      </c>
      <c r="J30" s="9" t="s">
        <v>3</v>
      </c>
      <c r="K30" s="9" t="s">
        <v>5</v>
      </c>
      <c r="L30" s="9" t="s">
        <v>3</v>
      </c>
      <c r="M30" s="9" t="s">
        <v>5</v>
      </c>
    </row>
    <row r="31" spans="1:18" x14ac:dyDescent="0.5">
      <c r="A31" s="15" t="s">
        <v>17</v>
      </c>
      <c r="B31" s="6"/>
      <c r="C31" s="10"/>
      <c r="D31" s="6"/>
      <c r="E31" s="10"/>
      <c r="F31" s="6"/>
      <c r="G31" s="11"/>
      <c r="H31" s="11"/>
      <c r="I31" s="11"/>
      <c r="J31" s="11"/>
      <c r="K31" s="11"/>
      <c r="L31" s="11"/>
      <c r="M31" s="12"/>
    </row>
    <row r="32" spans="1:18" x14ac:dyDescent="0.5">
      <c r="A32" s="15" t="s">
        <v>18</v>
      </c>
      <c r="B32" s="6">
        <v>20</v>
      </c>
      <c r="C32" s="10">
        <v>2960000</v>
      </c>
      <c r="D32" s="6">
        <v>20</v>
      </c>
      <c r="E32" s="10">
        <v>2960000</v>
      </c>
      <c r="F32" s="6">
        <v>20</v>
      </c>
      <c r="G32" s="10">
        <v>2960000</v>
      </c>
      <c r="H32" s="6">
        <v>20</v>
      </c>
      <c r="I32" s="10">
        <v>2960000</v>
      </c>
      <c r="J32" s="6">
        <v>20</v>
      </c>
      <c r="K32" s="10">
        <v>2960000</v>
      </c>
      <c r="L32" s="11">
        <f>B32+D32+F32+H32+J32</f>
        <v>100</v>
      </c>
      <c r="M32" s="12">
        <f>C32+E32+G32+K32</f>
        <v>11840000</v>
      </c>
    </row>
    <row r="33" spans="1:13" x14ac:dyDescent="0.5">
      <c r="A33" s="15" t="s">
        <v>34</v>
      </c>
      <c r="B33" s="6">
        <v>4</v>
      </c>
      <c r="C33" s="10">
        <v>150000</v>
      </c>
      <c r="D33" s="6">
        <v>4</v>
      </c>
      <c r="E33" s="10">
        <v>150000</v>
      </c>
      <c r="F33" s="6">
        <v>4</v>
      </c>
      <c r="G33" s="10">
        <v>150000</v>
      </c>
      <c r="H33" s="6">
        <v>4</v>
      </c>
      <c r="I33" s="10">
        <v>150000</v>
      </c>
      <c r="J33" s="6">
        <v>4</v>
      </c>
      <c r="K33" s="10">
        <v>150000</v>
      </c>
      <c r="L33" s="11">
        <f>B33+D33+F33+H33+J33</f>
        <v>20</v>
      </c>
      <c r="M33" s="12">
        <f>C33+E33+G33+K33</f>
        <v>600000</v>
      </c>
    </row>
    <row r="34" spans="1:13" x14ac:dyDescent="0.5">
      <c r="A34" s="25" t="s">
        <v>6</v>
      </c>
      <c r="B34" s="25">
        <f>SUM(B32:B33)</f>
        <v>24</v>
      </c>
      <c r="C34" s="26">
        <f t="shared" ref="C34:M34" si="10">SUM(C32:C33)</f>
        <v>3110000</v>
      </c>
      <c r="D34" s="26">
        <f t="shared" si="10"/>
        <v>24</v>
      </c>
      <c r="E34" s="26">
        <f t="shared" si="10"/>
        <v>3110000</v>
      </c>
      <c r="F34" s="26">
        <f t="shared" si="10"/>
        <v>24</v>
      </c>
      <c r="G34" s="26">
        <f t="shared" si="10"/>
        <v>3110000</v>
      </c>
      <c r="H34" s="26">
        <f t="shared" si="10"/>
        <v>24</v>
      </c>
      <c r="I34" s="26">
        <f t="shared" si="10"/>
        <v>3110000</v>
      </c>
      <c r="J34" s="26">
        <f t="shared" si="10"/>
        <v>24</v>
      </c>
      <c r="K34" s="26">
        <f t="shared" si="10"/>
        <v>3110000</v>
      </c>
      <c r="L34" s="26">
        <f t="shared" si="10"/>
        <v>120</v>
      </c>
      <c r="M34" s="26">
        <f t="shared" si="10"/>
        <v>12440000</v>
      </c>
    </row>
    <row r="35" spans="1:13" x14ac:dyDescent="0.5">
      <c r="A35" s="19" t="s">
        <v>19</v>
      </c>
      <c r="B35" s="7"/>
      <c r="C35" s="20"/>
      <c r="D35" s="7"/>
      <c r="E35" s="20"/>
      <c r="F35" s="7"/>
      <c r="G35" s="13"/>
      <c r="H35" s="13"/>
      <c r="I35" s="13"/>
      <c r="J35" s="13"/>
      <c r="K35" s="13"/>
      <c r="L35" s="13"/>
      <c r="M35" s="21"/>
    </row>
    <row r="36" spans="1:13" x14ac:dyDescent="0.5">
      <c r="A36" s="15" t="s">
        <v>20</v>
      </c>
      <c r="B36" s="6"/>
      <c r="C36" s="10"/>
      <c r="D36" s="6"/>
      <c r="E36" s="10"/>
      <c r="F36" s="6"/>
      <c r="G36" s="11"/>
      <c r="H36" s="11"/>
      <c r="I36" s="11"/>
      <c r="J36" s="11"/>
      <c r="K36" s="11"/>
      <c r="L36" s="11"/>
      <c r="M36" s="12"/>
    </row>
    <row r="37" spans="1:13" x14ac:dyDescent="0.5">
      <c r="A37" s="15" t="s">
        <v>21</v>
      </c>
      <c r="B37" s="6">
        <v>6</v>
      </c>
      <c r="C37" s="10">
        <v>170000</v>
      </c>
      <c r="D37" s="6">
        <v>6</v>
      </c>
      <c r="E37" s="10">
        <v>170000</v>
      </c>
      <c r="F37" s="6">
        <v>6</v>
      </c>
      <c r="G37" s="10">
        <v>170000</v>
      </c>
      <c r="H37" s="6">
        <v>6</v>
      </c>
      <c r="I37" s="10">
        <v>170000</v>
      </c>
      <c r="J37" s="6">
        <v>6</v>
      </c>
      <c r="K37" s="10">
        <v>170000</v>
      </c>
      <c r="L37" s="11">
        <f>B37+D37+F37+H37+J37</f>
        <v>30</v>
      </c>
      <c r="M37" s="12">
        <f>C37+E37+G37+K37</f>
        <v>680000</v>
      </c>
    </row>
    <row r="38" spans="1:13" x14ac:dyDescent="0.5">
      <c r="A38" s="15"/>
      <c r="B38" s="6"/>
      <c r="C38" s="10"/>
      <c r="D38" s="6"/>
      <c r="E38" s="10"/>
      <c r="F38" s="6"/>
      <c r="G38" s="10"/>
      <c r="H38" s="6"/>
      <c r="I38" s="10"/>
      <c r="J38" s="6"/>
      <c r="K38" s="10"/>
      <c r="L38" s="11"/>
      <c r="M38" s="12"/>
    </row>
    <row r="39" spans="1:13" x14ac:dyDescent="0.5">
      <c r="A39" s="15" t="s">
        <v>60</v>
      </c>
      <c r="B39" s="6">
        <v>24</v>
      </c>
      <c r="C39" s="10">
        <v>21620000</v>
      </c>
      <c r="D39" s="6">
        <v>24</v>
      </c>
      <c r="E39" s="10">
        <v>21620000</v>
      </c>
      <c r="F39" s="6">
        <v>24</v>
      </c>
      <c r="G39" s="10">
        <v>21620000</v>
      </c>
      <c r="H39" s="6">
        <v>24</v>
      </c>
      <c r="I39" s="10">
        <v>21620000</v>
      </c>
      <c r="J39" s="6">
        <v>24</v>
      </c>
      <c r="K39" s="10">
        <v>21620000</v>
      </c>
      <c r="L39" s="11">
        <f t="shared" ref="L39:L41" si="11">B39+D39+F39+H39+J39</f>
        <v>120</v>
      </c>
      <c r="M39" s="12">
        <f t="shared" ref="M39:M41" si="12">C39+E39+G39+K39</f>
        <v>86480000</v>
      </c>
    </row>
    <row r="40" spans="1:13" x14ac:dyDescent="0.5">
      <c r="A40" s="15"/>
      <c r="B40" s="6"/>
      <c r="C40" s="10"/>
      <c r="D40" s="6"/>
      <c r="E40" s="10"/>
      <c r="F40" s="6"/>
      <c r="G40" s="10"/>
      <c r="H40" s="6"/>
      <c r="I40" s="10"/>
      <c r="J40" s="6"/>
      <c r="K40" s="10"/>
      <c r="L40" s="11"/>
      <c r="M40" s="12"/>
    </row>
    <row r="41" spans="1:13" x14ac:dyDescent="0.5">
      <c r="A41" s="14" t="s">
        <v>22</v>
      </c>
      <c r="B41" s="6">
        <v>4</v>
      </c>
      <c r="C41" s="10">
        <v>300000</v>
      </c>
      <c r="D41" s="6">
        <v>4</v>
      </c>
      <c r="E41" s="10">
        <v>300000</v>
      </c>
      <c r="F41" s="6">
        <v>4</v>
      </c>
      <c r="G41" s="10">
        <v>300000</v>
      </c>
      <c r="H41" s="6">
        <v>4</v>
      </c>
      <c r="I41" s="10">
        <v>300000</v>
      </c>
      <c r="J41" s="6">
        <v>4</v>
      </c>
      <c r="K41" s="10">
        <v>300000</v>
      </c>
      <c r="L41" s="11">
        <f t="shared" si="11"/>
        <v>20</v>
      </c>
      <c r="M41" s="12">
        <f t="shared" si="12"/>
        <v>1200000</v>
      </c>
    </row>
    <row r="42" spans="1:13" x14ac:dyDescent="0.5">
      <c r="A42" s="25" t="s">
        <v>6</v>
      </c>
      <c r="B42" s="34">
        <f t="shared" ref="B42:M42" si="13">SUM(B37:B41)</f>
        <v>34</v>
      </c>
      <c r="C42" s="37">
        <f t="shared" si="13"/>
        <v>22090000</v>
      </c>
      <c r="D42" s="34">
        <f t="shared" si="13"/>
        <v>34</v>
      </c>
      <c r="E42" s="37">
        <f t="shared" si="13"/>
        <v>22090000</v>
      </c>
      <c r="F42" s="34">
        <f t="shared" si="13"/>
        <v>34</v>
      </c>
      <c r="G42" s="37">
        <f t="shared" si="13"/>
        <v>22090000</v>
      </c>
      <c r="H42" s="44">
        <f t="shared" ref="H42" si="14">SUM(H37:H41)</f>
        <v>34</v>
      </c>
      <c r="I42" s="37">
        <f t="shared" ref="I42" si="15">SUM(I37:I41)</f>
        <v>22090000</v>
      </c>
      <c r="J42" s="37">
        <f>SUM(J37:J41)</f>
        <v>34</v>
      </c>
      <c r="K42" s="37">
        <f t="shared" si="13"/>
        <v>22090000</v>
      </c>
      <c r="L42" s="44">
        <f t="shared" si="13"/>
        <v>170</v>
      </c>
      <c r="M42" s="37">
        <f t="shared" si="13"/>
        <v>88360000</v>
      </c>
    </row>
    <row r="43" spans="1:13" x14ac:dyDescent="0.5">
      <c r="A43" s="22" t="s">
        <v>7</v>
      </c>
      <c r="B43" s="45">
        <f>B16+B23+B34+B42</f>
        <v>501</v>
      </c>
      <c r="C43" s="23">
        <f>C16+C23+C34+C42</f>
        <v>103680636</v>
      </c>
      <c r="D43" s="23">
        <f t="shared" ref="D43:I43" si="16">D16+D23+D34+D42</f>
        <v>501</v>
      </c>
      <c r="E43" s="23">
        <f t="shared" si="16"/>
        <v>103680636</v>
      </c>
      <c r="F43" s="23">
        <f t="shared" si="16"/>
        <v>501</v>
      </c>
      <c r="G43" s="23">
        <f t="shared" si="16"/>
        <v>103680636</v>
      </c>
      <c r="H43" s="23">
        <f t="shared" si="16"/>
        <v>501</v>
      </c>
      <c r="I43" s="23">
        <f t="shared" si="16"/>
        <v>103680636</v>
      </c>
      <c r="J43" s="23"/>
      <c r="K43" s="23">
        <f>K16+K23+K34+K42</f>
        <v>103680636</v>
      </c>
      <c r="L43" s="23">
        <f>L16+L23+L34+L42</f>
        <v>2505</v>
      </c>
      <c r="M43" s="23">
        <f>M16+M23+M34+M42</f>
        <v>493203180</v>
      </c>
    </row>
    <row r="44" spans="1:13" x14ac:dyDescent="0.5">
      <c r="A44" s="16"/>
      <c r="B44" s="16"/>
      <c r="C44" s="17"/>
      <c r="D44" s="16"/>
      <c r="E44" s="17"/>
      <c r="F44" s="16"/>
      <c r="G44" s="17"/>
      <c r="H44" s="18"/>
      <c r="I44" s="18"/>
      <c r="J44" s="17"/>
      <c r="K44" s="17"/>
      <c r="L44" s="18"/>
      <c r="M44" s="17"/>
    </row>
    <row r="45" spans="1:13" x14ac:dyDescent="0.5">
      <c r="A45" s="16"/>
      <c r="B45" s="16"/>
      <c r="C45" s="17"/>
      <c r="D45" s="16"/>
      <c r="E45" s="17"/>
      <c r="F45" s="16"/>
      <c r="G45" s="17"/>
      <c r="H45" s="18"/>
      <c r="I45" s="18"/>
      <c r="J45" s="17"/>
      <c r="K45" s="17"/>
      <c r="L45" s="18"/>
      <c r="M45" s="17"/>
    </row>
    <row r="46" spans="1:13" x14ac:dyDescent="0.5">
      <c r="A46" s="16"/>
      <c r="B46" s="16"/>
      <c r="C46" s="17"/>
      <c r="D46" s="16"/>
      <c r="E46" s="17"/>
      <c r="F46" s="16"/>
      <c r="G46" s="17"/>
      <c r="H46" s="18"/>
      <c r="I46" s="18"/>
      <c r="J46" s="17"/>
      <c r="K46" s="17"/>
      <c r="L46" s="18"/>
      <c r="M46" s="17"/>
    </row>
    <row r="47" spans="1:13" x14ac:dyDescent="0.5">
      <c r="A47" s="16"/>
      <c r="B47" s="16"/>
      <c r="C47" s="17"/>
      <c r="D47" s="16"/>
      <c r="E47" s="17"/>
      <c r="F47" s="16"/>
      <c r="G47" s="17"/>
      <c r="H47" s="18"/>
      <c r="I47" s="18"/>
      <c r="J47" s="17"/>
      <c r="K47" s="17"/>
      <c r="L47" s="18"/>
      <c r="M47" s="17"/>
    </row>
  </sheetData>
  <mergeCells count="18">
    <mergeCell ref="L28:M28"/>
    <mergeCell ref="B28:C28"/>
    <mergeCell ref="D28:E28"/>
    <mergeCell ref="F28:G28"/>
    <mergeCell ref="J28:K28"/>
    <mergeCell ref="H28:I28"/>
    <mergeCell ref="A2:M2"/>
    <mergeCell ref="A26:M26"/>
    <mergeCell ref="A27:M27"/>
    <mergeCell ref="B5:C5"/>
    <mergeCell ref="F5:G5"/>
    <mergeCell ref="L5:M5"/>
    <mergeCell ref="A3:M3"/>
    <mergeCell ref="A4:M4"/>
    <mergeCell ref="D5:E5"/>
    <mergeCell ref="H5:I5"/>
    <mergeCell ref="J5:K5"/>
    <mergeCell ref="A25:M25"/>
  </mergeCells>
  <pageMargins left="0.23622047244094491" right="0.23622047244094491" top="0.47244094488188981" bottom="0.8" header="0.31496062992125984" footer="0.31496062992125984"/>
  <pageSetup paperSize="9" firstPageNumber="86" orientation="landscape" useFirstPageNumber="1" horizontalDpi="429496729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Normal="100" zoomScaleSheetLayoutView="100" workbookViewId="0">
      <selection activeCell="B16" sqref="B16"/>
    </sheetView>
  </sheetViews>
  <sheetFormatPr defaultColWidth="8.75" defaultRowHeight="19.5" x14ac:dyDescent="0.45"/>
  <cols>
    <col min="1" max="1" width="24.75" style="33" customWidth="1"/>
    <col min="2" max="2" width="8.5" style="33" customWidth="1"/>
    <col min="3" max="3" width="9.125" style="39" customWidth="1"/>
    <col min="4" max="4" width="8.25" style="33" customWidth="1"/>
    <col min="5" max="5" width="9.5" style="33" customWidth="1"/>
    <col min="6" max="6" width="8.25" style="33" customWidth="1"/>
    <col min="7" max="7" width="9.375" style="33" customWidth="1"/>
    <col min="8" max="8" width="8.625" style="33" customWidth="1"/>
    <col min="9" max="9" width="9.25" style="33" customWidth="1"/>
    <col min="10" max="10" width="8.5" style="33" customWidth="1"/>
    <col min="11" max="11" width="9.5" style="33" customWidth="1"/>
    <col min="12" max="12" width="8" style="33" customWidth="1"/>
    <col min="13" max="13" width="10" style="33" customWidth="1"/>
    <col min="14" max="15" width="8.75" style="33"/>
    <col min="16" max="16" width="10.875" style="39" bestFit="1" customWidth="1"/>
    <col min="17" max="16384" width="8.75" style="33"/>
  </cols>
  <sheetData>
    <row r="1" spans="1:16" ht="24" x14ac:dyDescent="0.55000000000000004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41" t="s">
        <v>53</v>
      </c>
    </row>
    <row r="2" spans="1:16" ht="24" x14ac:dyDescent="0.55000000000000004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x14ac:dyDescent="0.4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6" s="5" customFormat="1" ht="21.75" x14ac:dyDescent="0.5">
      <c r="A4" s="7" t="s">
        <v>35</v>
      </c>
      <c r="B4" s="60" t="s">
        <v>38</v>
      </c>
      <c r="C4" s="60"/>
      <c r="D4" s="60" t="s">
        <v>39</v>
      </c>
      <c r="E4" s="60"/>
      <c r="F4" s="60" t="s">
        <v>40</v>
      </c>
      <c r="G4" s="60"/>
      <c r="H4" s="60" t="s">
        <v>41</v>
      </c>
      <c r="I4" s="60"/>
      <c r="J4" s="60" t="s">
        <v>42</v>
      </c>
      <c r="K4" s="60"/>
      <c r="L4" s="60" t="s">
        <v>43</v>
      </c>
      <c r="M4" s="60"/>
      <c r="P4" s="43"/>
    </row>
    <row r="5" spans="1:16" s="5" customFormat="1" ht="21.75" x14ac:dyDescent="0.5">
      <c r="A5" s="6" t="s">
        <v>36</v>
      </c>
      <c r="B5" s="6" t="s">
        <v>2</v>
      </c>
      <c r="C5" s="46" t="s">
        <v>4</v>
      </c>
      <c r="D5" s="6" t="s">
        <v>2</v>
      </c>
      <c r="E5" s="6" t="s">
        <v>4</v>
      </c>
      <c r="F5" s="6" t="s">
        <v>2</v>
      </c>
      <c r="G5" s="6" t="s">
        <v>4</v>
      </c>
      <c r="H5" s="6" t="s">
        <v>2</v>
      </c>
      <c r="I5" s="6" t="s">
        <v>4</v>
      </c>
      <c r="J5" s="6" t="s">
        <v>2</v>
      </c>
      <c r="K5" s="6" t="s">
        <v>4</v>
      </c>
      <c r="L5" s="6" t="s">
        <v>2</v>
      </c>
      <c r="M5" s="6" t="s">
        <v>4</v>
      </c>
      <c r="P5" s="43"/>
    </row>
    <row r="6" spans="1:16" s="5" customFormat="1" ht="21.75" x14ac:dyDescent="0.5">
      <c r="A6" s="9" t="s">
        <v>37</v>
      </c>
      <c r="B6" s="9" t="s">
        <v>3</v>
      </c>
      <c r="C6" s="47" t="s">
        <v>5</v>
      </c>
      <c r="D6" s="9" t="s">
        <v>3</v>
      </c>
      <c r="E6" s="9" t="s">
        <v>5</v>
      </c>
      <c r="F6" s="9" t="s">
        <v>3</v>
      </c>
      <c r="G6" s="9" t="s">
        <v>5</v>
      </c>
      <c r="H6" s="9" t="s">
        <v>3</v>
      </c>
      <c r="I6" s="9" t="s">
        <v>5</v>
      </c>
      <c r="J6" s="9" t="s">
        <v>3</v>
      </c>
      <c r="K6" s="9" t="s">
        <v>5</v>
      </c>
      <c r="L6" s="9" t="s">
        <v>3</v>
      </c>
      <c r="M6" s="9" t="s">
        <v>5</v>
      </c>
      <c r="P6" s="43"/>
    </row>
    <row r="7" spans="1:16" s="5" customFormat="1" ht="21.75" x14ac:dyDescent="0.5">
      <c r="A7" s="4" t="s">
        <v>44</v>
      </c>
      <c r="B7" s="4">
        <v>143</v>
      </c>
      <c r="C7" s="48">
        <v>7310000</v>
      </c>
      <c r="D7" s="4">
        <v>143</v>
      </c>
      <c r="E7" s="48">
        <v>7310000</v>
      </c>
      <c r="F7" s="4">
        <v>143</v>
      </c>
      <c r="G7" s="48">
        <v>7310000</v>
      </c>
      <c r="H7" s="4">
        <v>143</v>
      </c>
      <c r="I7" s="48">
        <v>7310000</v>
      </c>
      <c r="J7" s="4">
        <v>143</v>
      </c>
      <c r="K7" s="48">
        <v>7310000</v>
      </c>
      <c r="L7" s="4">
        <f>B7+D7+F7+H7+J7</f>
        <v>715</v>
      </c>
      <c r="M7" s="48">
        <f>C7+E7+G7+I7+K7</f>
        <v>36550000</v>
      </c>
      <c r="P7" s="43"/>
    </row>
    <row r="8" spans="1:16" s="5" customFormat="1" ht="21.75" x14ac:dyDescent="0.5">
      <c r="A8" s="1" t="s">
        <v>45</v>
      </c>
      <c r="B8" s="1">
        <v>143</v>
      </c>
      <c r="C8" s="49">
        <v>7310000</v>
      </c>
      <c r="D8" s="1">
        <v>143</v>
      </c>
      <c r="E8" s="49">
        <v>7310000</v>
      </c>
      <c r="F8" s="1">
        <v>143</v>
      </c>
      <c r="G8" s="49">
        <v>7310000</v>
      </c>
      <c r="H8" s="1">
        <v>143</v>
      </c>
      <c r="I8" s="49">
        <v>7310000</v>
      </c>
      <c r="J8" s="1">
        <v>143</v>
      </c>
      <c r="K8" s="49">
        <v>7310000</v>
      </c>
      <c r="L8" s="1">
        <f t="shared" ref="L8:L15" si="0">B8+D8+F8+H8+J8</f>
        <v>715</v>
      </c>
      <c r="M8" s="49">
        <f t="shared" ref="M8:M15" si="1">C8+E8+G8+I8+K8</f>
        <v>36550000</v>
      </c>
      <c r="P8" s="43"/>
    </row>
    <row r="9" spans="1:16" s="5" customFormat="1" ht="21.75" x14ac:dyDescent="0.5">
      <c r="A9" s="1" t="s">
        <v>46</v>
      </c>
      <c r="B9" s="1">
        <v>143</v>
      </c>
      <c r="C9" s="49">
        <v>7310000</v>
      </c>
      <c r="D9" s="1">
        <v>143</v>
      </c>
      <c r="E9" s="49">
        <v>7310000</v>
      </c>
      <c r="F9" s="1">
        <v>143</v>
      </c>
      <c r="G9" s="49">
        <v>7310000</v>
      </c>
      <c r="H9" s="1">
        <v>143</v>
      </c>
      <c r="I9" s="49">
        <v>7310000</v>
      </c>
      <c r="J9" s="1">
        <v>143</v>
      </c>
      <c r="K9" s="49">
        <v>7310000</v>
      </c>
      <c r="L9" s="1">
        <f t="shared" si="0"/>
        <v>715</v>
      </c>
      <c r="M9" s="49">
        <f t="shared" si="1"/>
        <v>36550000</v>
      </c>
      <c r="P9" s="43"/>
    </row>
    <row r="10" spans="1:16" s="5" customFormat="1" ht="21.75" x14ac:dyDescent="0.5">
      <c r="A10" s="1" t="s">
        <v>47</v>
      </c>
      <c r="B10" s="1">
        <v>143</v>
      </c>
      <c r="C10" s="49">
        <v>7310000</v>
      </c>
      <c r="D10" s="1">
        <v>143</v>
      </c>
      <c r="E10" s="49">
        <v>7310000</v>
      </c>
      <c r="F10" s="1">
        <v>143</v>
      </c>
      <c r="G10" s="49">
        <v>7310000</v>
      </c>
      <c r="H10" s="1">
        <v>143</v>
      </c>
      <c r="I10" s="49">
        <v>7310000</v>
      </c>
      <c r="J10" s="1">
        <v>143</v>
      </c>
      <c r="K10" s="49">
        <v>7310000</v>
      </c>
      <c r="L10" s="1">
        <f t="shared" si="0"/>
        <v>715</v>
      </c>
      <c r="M10" s="49">
        <f t="shared" si="1"/>
        <v>36550000</v>
      </c>
      <c r="P10" s="43"/>
    </row>
    <row r="11" spans="1:16" s="5" customFormat="1" ht="21.75" x14ac:dyDescent="0.5">
      <c r="A11" s="1" t="s">
        <v>48</v>
      </c>
      <c r="B11" s="1">
        <v>143</v>
      </c>
      <c r="C11" s="49">
        <v>7310000</v>
      </c>
      <c r="D11" s="1">
        <v>143</v>
      </c>
      <c r="E11" s="49">
        <v>7310000</v>
      </c>
      <c r="F11" s="1">
        <v>143</v>
      </c>
      <c r="G11" s="49">
        <v>7310000</v>
      </c>
      <c r="H11" s="1">
        <v>143</v>
      </c>
      <c r="I11" s="49">
        <v>7310000</v>
      </c>
      <c r="J11" s="1">
        <v>143</v>
      </c>
      <c r="K11" s="49">
        <v>7310000</v>
      </c>
      <c r="L11" s="1">
        <f t="shared" si="0"/>
        <v>715</v>
      </c>
      <c r="M11" s="49">
        <f t="shared" si="1"/>
        <v>36550000</v>
      </c>
      <c r="P11" s="43"/>
    </row>
    <row r="12" spans="1:16" s="5" customFormat="1" ht="21.75" x14ac:dyDescent="0.5">
      <c r="A12" s="1" t="s">
        <v>49</v>
      </c>
      <c r="B12" s="1">
        <v>143</v>
      </c>
      <c r="C12" s="49">
        <v>7310000</v>
      </c>
      <c r="D12" s="1">
        <v>143</v>
      </c>
      <c r="E12" s="49">
        <v>7310000</v>
      </c>
      <c r="F12" s="1">
        <v>143</v>
      </c>
      <c r="G12" s="49">
        <v>7310000</v>
      </c>
      <c r="H12" s="1">
        <v>143</v>
      </c>
      <c r="I12" s="49">
        <v>7310000</v>
      </c>
      <c r="J12" s="1">
        <v>143</v>
      </c>
      <c r="K12" s="49">
        <v>7310000</v>
      </c>
      <c r="L12" s="1">
        <f t="shared" si="0"/>
        <v>715</v>
      </c>
      <c r="M12" s="49">
        <f t="shared" si="1"/>
        <v>36550000</v>
      </c>
      <c r="P12" s="43"/>
    </row>
    <row r="13" spans="1:16" s="5" customFormat="1" ht="21.75" x14ac:dyDescent="0.5">
      <c r="A13" s="1" t="s">
        <v>50</v>
      </c>
      <c r="B13" s="1">
        <v>143</v>
      </c>
      <c r="C13" s="49">
        <v>7310000</v>
      </c>
      <c r="D13" s="1">
        <v>143</v>
      </c>
      <c r="E13" s="49">
        <v>7310000</v>
      </c>
      <c r="F13" s="1">
        <v>143</v>
      </c>
      <c r="G13" s="49">
        <v>7310000</v>
      </c>
      <c r="H13" s="1">
        <v>143</v>
      </c>
      <c r="I13" s="49">
        <v>7310000</v>
      </c>
      <c r="J13" s="1">
        <v>143</v>
      </c>
      <c r="K13" s="49">
        <v>7310000</v>
      </c>
      <c r="L13" s="1">
        <f t="shared" si="0"/>
        <v>715</v>
      </c>
      <c r="M13" s="49">
        <f t="shared" si="1"/>
        <v>36550000</v>
      </c>
      <c r="P13" s="43"/>
    </row>
    <row r="14" spans="1:16" s="5" customFormat="1" ht="21.75" x14ac:dyDescent="0.5">
      <c r="A14" s="1" t="s">
        <v>51</v>
      </c>
      <c r="B14" s="1">
        <v>143</v>
      </c>
      <c r="C14" s="49">
        <v>7310000</v>
      </c>
      <c r="D14" s="1">
        <v>143</v>
      </c>
      <c r="E14" s="49">
        <v>7310000</v>
      </c>
      <c r="F14" s="1">
        <v>143</v>
      </c>
      <c r="G14" s="49">
        <v>7310000</v>
      </c>
      <c r="H14" s="1">
        <v>143</v>
      </c>
      <c r="I14" s="49">
        <v>7310000</v>
      </c>
      <c r="J14" s="1">
        <v>143</v>
      </c>
      <c r="K14" s="49">
        <v>7310000</v>
      </c>
      <c r="L14" s="1">
        <f t="shared" si="0"/>
        <v>715</v>
      </c>
      <c r="M14" s="49">
        <f t="shared" si="1"/>
        <v>36550000</v>
      </c>
      <c r="P14" s="43"/>
    </row>
    <row r="15" spans="1:16" s="5" customFormat="1" ht="21.75" x14ac:dyDescent="0.5">
      <c r="A15" s="1" t="s">
        <v>52</v>
      </c>
      <c r="B15" s="1">
        <v>143</v>
      </c>
      <c r="C15" s="49">
        <v>7310000</v>
      </c>
      <c r="D15" s="1">
        <v>143</v>
      </c>
      <c r="E15" s="49">
        <v>7310000</v>
      </c>
      <c r="F15" s="1">
        <v>143</v>
      </c>
      <c r="G15" s="49">
        <v>7310000</v>
      </c>
      <c r="H15" s="1">
        <v>143</v>
      </c>
      <c r="I15" s="49">
        <v>7310000</v>
      </c>
      <c r="J15" s="1">
        <v>143</v>
      </c>
      <c r="K15" s="49">
        <v>7310000</v>
      </c>
      <c r="L15" s="1">
        <f t="shared" si="0"/>
        <v>715</v>
      </c>
      <c r="M15" s="49">
        <f t="shared" si="1"/>
        <v>36550000</v>
      </c>
      <c r="P15" s="43"/>
    </row>
    <row r="16" spans="1:16" s="5" customFormat="1" ht="21.75" x14ac:dyDescent="0.5">
      <c r="A16" s="8"/>
      <c r="B16" s="8"/>
      <c r="C16" s="50"/>
      <c r="D16" s="8"/>
      <c r="E16" s="8"/>
      <c r="F16" s="8"/>
      <c r="G16" s="8"/>
      <c r="H16" s="8"/>
      <c r="I16" s="8"/>
      <c r="J16" s="8"/>
      <c r="K16" s="8"/>
      <c r="L16" s="8"/>
      <c r="M16" s="8"/>
      <c r="P16" s="43"/>
    </row>
    <row r="17" spans="1:16" s="5" customFormat="1" ht="21.75" x14ac:dyDescent="0.5">
      <c r="A17" s="41" t="s">
        <v>7</v>
      </c>
      <c r="B17" s="51">
        <f>SUM(B7:B16)</f>
        <v>1287</v>
      </c>
      <c r="C17" s="51">
        <f t="shared" ref="C17:M17" si="2">SUM(C7:C16)</f>
        <v>65790000</v>
      </c>
      <c r="D17" s="51">
        <f t="shared" si="2"/>
        <v>1287</v>
      </c>
      <c r="E17" s="51">
        <f t="shared" si="2"/>
        <v>65790000</v>
      </c>
      <c r="F17" s="51">
        <f t="shared" si="2"/>
        <v>1287</v>
      </c>
      <c r="G17" s="51">
        <f t="shared" si="2"/>
        <v>65790000</v>
      </c>
      <c r="H17" s="51">
        <f t="shared" si="2"/>
        <v>1287</v>
      </c>
      <c r="I17" s="51">
        <f t="shared" si="2"/>
        <v>65790000</v>
      </c>
      <c r="J17" s="51">
        <f t="shared" si="2"/>
        <v>1287</v>
      </c>
      <c r="K17" s="51">
        <f t="shared" si="2"/>
        <v>65790000</v>
      </c>
      <c r="L17" s="51">
        <f t="shared" si="2"/>
        <v>6435</v>
      </c>
      <c r="M17" s="51">
        <f t="shared" si="2"/>
        <v>328950000</v>
      </c>
      <c r="P17" s="43"/>
    </row>
  </sheetData>
  <mergeCells count="9">
    <mergeCell ref="A3:M3"/>
    <mergeCell ref="A2:M2"/>
    <mergeCell ref="A1:L1"/>
    <mergeCell ref="B4:C4"/>
    <mergeCell ref="D4:E4"/>
    <mergeCell ref="F4:G4"/>
    <mergeCell ref="H4:I4"/>
    <mergeCell ref="J4:K4"/>
    <mergeCell ref="L4:M4"/>
  </mergeCells>
  <phoneticPr fontId="8" type="noConversion"/>
  <pageMargins left="0.35433070866141736" right="0.23622047244094491" top="0.74803149606299213" bottom="0.74803149606299213" header="0.31496062992125984" footer="0.31496062992125984"/>
  <pageSetup paperSize="9" firstPageNumber="88" orientation="landscape" useFirstPageNumber="1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 ผ01</vt:lpstr>
      <vt:lpstr>บัญชีแผนชุมชน</vt:lpstr>
      <vt:lpstr>Sheet4</vt:lpstr>
      <vt:lpstr>'สรุป ผ01'!Print_Area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lnw</cp:lastModifiedBy>
  <cp:lastPrinted>2021-09-07T07:24:34Z</cp:lastPrinted>
  <dcterms:created xsi:type="dcterms:W3CDTF">2012-03-20T03:46:24Z</dcterms:created>
  <dcterms:modified xsi:type="dcterms:W3CDTF">2022-04-18T09:00:25Z</dcterms:modified>
</cp:coreProperties>
</file>